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QRRs\"/>
    </mc:Choice>
  </mc:AlternateContent>
  <bookViews>
    <workbookView xWindow="-45" yWindow="-15" windowWidth="19200" windowHeight="12000" tabRatio="591"/>
  </bookViews>
  <sheets>
    <sheet name="Page 1" sheetId="2" r:id="rId1"/>
  </sheets>
  <externalReferences>
    <externalReference r:id="rId2"/>
  </externalReferences>
  <definedNames>
    <definedName name="Newratings">'[1]Page 1'!$M$17:$M$22</definedName>
    <definedName name="_xlnm.Print_Area" localSheetId="0">'Page 1'!$A$1:$H$37</definedName>
    <definedName name="Ratings">'Page 1'!$L$15:$L$19</definedName>
  </definedNames>
  <calcPr calcId="152511"/>
</workbook>
</file>

<file path=xl/calcChain.xml><?xml version="1.0" encoding="utf-8"?>
<calcChain xmlns="http://schemas.openxmlformats.org/spreadsheetml/2006/main">
  <c r="H15" i="2" l="1"/>
  <c r="H24" i="2"/>
  <c r="H34" i="2"/>
  <c r="H29" i="2"/>
  <c r="H35" i="2"/>
  <c r="H36" i="2"/>
  <c r="H33" i="2"/>
  <c r="H32" i="2"/>
  <c r="H31" i="2"/>
  <c r="H30" i="2"/>
  <c r="H28" i="2"/>
  <c r="H27" i="2"/>
  <c r="H26" i="2"/>
  <c r="H23" i="2"/>
  <c r="H25" i="2"/>
  <c r="H22" i="2"/>
  <c r="H20" i="2"/>
  <c r="H21" i="2"/>
  <c r="H18" i="2"/>
  <c r="H19" i="2"/>
  <c r="H17" i="2"/>
  <c r="H16" i="2"/>
</calcChain>
</file>

<file path=xl/sharedStrings.xml><?xml version="1.0" encoding="utf-8"?>
<sst xmlns="http://schemas.openxmlformats.org/spreadsheetml/2006/main" count="64" uniqueCount="64">
  <si>
    <t>Baseline</t>
  </si>
  <si>
    <t>End of Compact Target</t>
  </si>
  <si>
    <t>Activity/Outcome</t>
  </si>
  <si>
    <t>Key Performance Indicators</t>
  </si>
  <si>
    <t xml:space="preserve">Compact Signing Date: </t>
  </si>
  <si>
    <t xml:space="preserve"> </t>
  </si>
  <si>
    <t xml:space="preserve">Entry into Force Date: </t>
  </si>
  <si>
    <t xml:space="preserve">End of Compact Date: </t>
  </si>
  <si>
    <t>Compact Closeout Period:</t>
  </si>
  <si>
    <t>Projected Economic Benefits and Beneficiaries</t>
  </si>
  <si>
    <t xml:space="preserve">Current Compact Budget: </t>
  </si>
  <si>
    <t>Project/Objective</t>
  </si>
  <si>
    <t>Debit/Smart cards issued</t>
  </si>
  <si>
    <t>Women holding titles to land</t>
  </si>
  <si>
    <t xml:space="preserve"> TB notification (per 100,000 pop)</t>
  </si>
  <si>
    <t>VIP Latrines built</t>
  </si>
  <si>
    <t>Stakeholders trained</t>
  </si>
  <si>
    <t>Urban land parcels regularized and registered</t>
  </si>
  <si>
    <t>Lesotho</t>
  </si>
  <si>
    <t>0-20%</t>
  </si>
  <si>
    <t xml:space="preserve">Estimated discounted $142.4 million increase in income over the life of the investment. Compared to discounted costs of 79.5 million. These income benefits are expected to accrue to 752,000 people. </t>
  </si>
  <si>
    <t>$363 Million</t>
  </si>
  <si>
    <t xml:space="preserve">Estimated discounted $234.9 million increase in income over the life of the investment. Compared to discounted costs of $192.8 million. These income benefits are expected to accrue to 361,122 people. </t>
  </si>
  <si>
    <t>People with HIV still alive 12 months after initiation of treatment
(%)</t>
  </si>
  <si>
    <t>Physical completion of Outpatient Departments (OPDs)
(%)</t>
  </si>
  <si>
    <t>Physical completion of health center facilities
(%)</t>
  </si>
  <si>
    <t>Physical completion of the Botsabelo facilities (BTS)
(%)</t>
  </si>
  <si>
    <t>Physical completion of Metolong water treatment works contract</t>
  </si>
  <si>
    <t>Households with provisions to connect to water networks</t>
  </si>
  <si>
    <t>Water points constructed</t>
  </si>
  <si>
    <t>Change in time for property transactions (%)</t>
  </si>
  <si>
    <t>Cases filed at the commercial court</t>
  </si>
  <si>
    <t>Time required to resolve commercial disputes 
(Days)</t>
  </si>
  <si>
    <t xml:space="preserve">People trained </t>
  </si>
  <si>
    <t>Non-revenue water (%)</t>
  </si>
  <si>
    <t>Estimated discounted $61.6 million increase in income over the life of the investment. Compared to discounted costs of $25 million. These income benefits are expected to accrue to 368,300 people.</t>
  </si>
  <si>
    <t>Data Pending</t>
  </si>
  <si>
    <t xml:space="preserve">Bonds registered </t>
  </si>
  <si>
    <t>60-80%</t>
  </si>
  <si>
    <t>40-60%</t>
  </si>
  <si>
    <t>20-40%</t>
  </si>
  <si>
    <t>Data expected pending implementation/survey results</t>
  </si>
  <si>
    <t>18-Sep-13 to 16-Jan-14</t>
  </si>
  <si>
    <t>Health centers equipped
(%)</t>
  </si>
  <si>
    <t>Deliveries conducted in health centers
(%)</t>
  </si>
  <si>
    <t>-71</t>
  </si>
  <si>
    <t>(Quarter 21 Results: October to December 2013)</t>
  </si>
  <si>
    <t>Report Date: February 10, 2013</t>
  </si>
  <si>
    <t>Quarter 1 through Quarter 20 Actuals 
(Dec 2013)</t>
  </si>
  <si>
    <t>Percent Compact Target Satisfied 
(Dec 2013)</t>
  </si>
  <si>
    <t>Table of Key Performance Indicators</t>
  </si>
  <si>
    <r>
      <rPr>
        <b/>
        <sz val="16"/>
        <rFont val="Arial"/>
        <family val="2"/>
      </rPr>
      <t xml:space="preserve">Health Project
</t>
    </r>
    <r>
      <rPr>
        <sz val="11"/>
        <rFont val="Arial"/>
        <family val="2"/>
      </rPr>
      <t xml:space="preserve">
</t>
    </r>
    <r>
      <rPr>
        <i/>
        <sz val="14"/>
        <rFont val="Arial"/>
        <family val="2"/>
      </rPr>
      <t>Objective: Increase access to life-extending anti-retroviral treatment and essential health services by providing a sustainable delivery platform</t>
    </r>
  </si>
  <si>
    <r>
      <rPr>
        <b/>
        <sz val="16"/>
        <rFont val="Arial"/>
        <family val="2"/>
      </rPr>
      <t>Water and Sanitation Project</t>
    </r>
    <r>
      <rPr>
        <b/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i/>
        <sz val="14"/>
        <rFont val="Arial"/>
        <family val="2"/>
      </rPr>
      <t>Objective: Improve the water supply for industrial and domestic needs, and enhance rural livelihoods through improved watershed management</t>
    </r>
  </si>
  <si>
    <r>
      <rPr>
        <b/>
        <sz val="14"/>
        <rFont val="Arial"/>
        <family val="2"/>
      </rPr>
      <t>Payments and Settlement System Activity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Outcome: Payment transaction processes are simplified</t>
    </r>
  </si>
  <si>
    <r>
      <rPr>
        <b/>
        <sz val="14"/>
        <rFont val="Arial"/>
        <family val="2"/>
      </rPr>
      <t>Land Reform Activity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 xml:space="preserve">Outcome: Strengthen land market and increase in loans </t>
    </r>
  </si>
  <si>
    <r>
      <rPr>
        <b/>
        <sz val="14"/>
        <rFont val="Arial"/>
        <family val="2"/>
      </rPr>
      <t>Rural Water Supply and Sanitation Activity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Outcome: Rural water supply is expanded and sanitation is improved</t>
    </r>
  </si>
  <si>
    <r>
      <rPr>
        <b/>
        <sz val="14"/>
        <rFont val="Arial"/>
        <family val="2"/>
      </rPr>
      <t>Urban Water Supply Activity</t>
    </r>
    <r>
      <rPr>
        <sz val="14"/>
        <rFont val="Arial"/>
        <family val="2"/>
      </rPr>
      <t xml:space="preserve"> 
</t>
    </r>
    <r>
      <rPr>
        <i/>
        <sz val="14"/>
        <rFont val="Arial"/>
        <family val="2"/>
      </rPr>
      <t>Outcome: Urban domestic water supply is improved</t>
    </r>
  </si>
  <si>
    <r>
      <t>Metolong Dam Ancillary Works Activity</t>
    </r>
    <r>
      <rPr>
        <sz val="12"/>
        <rFont val="Arial"/>
        <family val="2"/>
      </rPr>
      <t xml:space="preserve">
</t>
    </r>
    <r>
      <rPr>
        <i/>
        <sz val="14"/>
        <rFont val="Arial"/>
        <family val="2"/>
      </rPr>
      <t>Outcome: Bulk water supply to lowlands is increased</t>
    </r>
  </si>
  <si>
    <r>
      <t>Health Centers Activity</t>
    </r>
    <r>
      <rPr>
        <sz val="12"/>
        <rFont val="Arial"/>
        <family val="2"/>
      </rPr>
      <t xml:space="preserve">
</t>
    </r>
    <r>
      <rPr>
        <i/>
        <sz val="14"/>
        <rFont val="Arial"/>
        <family val="2"/>
      </rPr>
      <t>Outcome: Health Centers are equipped and maintained at standards</t>
    </r>
  </si>
  <si>
    <r>
      <rPr>
        <b/>
        <sz val="16"/>
        <rFont val="Arial"/>
        <family val="2"/>
      </rPr>
      <t>Private Sector Development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i/>
        <sz val="14"/>
        <rFont val="Arial"/>
        <family val="2"/>
      </rPr>
      <t>Objective: Stimulate investment by improving access to credit,  reducing transaction costs and increasing the participation of women in the economy</t>
    </r>
  </si>
  <si>
    <r>
      <rPr>
        <b/>
        <sz val="14"/>
        <rFont val="Arial"/>
        <family val="2"/>
      </rPr>
      <t>Civil Legal Reform Activity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Outcome: Commercial dispute resolution is increased</t>
    </r>
  </si>
  <si>
    <r>
      <rPr>
        <b/>
        <sz val="14"/>
        <rFont val="Arial"/>
        <family val="2"/>
      </rPr>
      <t>Gender Equality Activity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Outcome: Knowledge, attitudes, and practices of women’s economic rights are improved</t>
    </r>
  </si>
  <si>
    <t>Physical completion of Urban Water supply works contracts
(%)*</t>
  </si>
  <si>
    <t>*Calculated as the average of of five separate packages of urban water supply contracts (Semonkong; Mafeteng, Mohale's Hoek, Quthing, and Qacha's Nek; Mokhotlong, Botha-Bothe, Leribe and Maputsoe; and Mapoteng)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</si>
</sst>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14"/>
      <name val="Arial"/>
      <family val="2"/>
    </font>
    <font>
      <sz val="11"/>
      <name val="Arial"/>
      <family val="2"/>
    </font>
    <font>
      <b/>
      <sz val="2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36"/>
      <color theme="1"/>
      <name val="Calibri"/>
      <family val="2"/>
      <scheme val="minor"/>
    </font>
    <font>
      <b/>
      <sz val="70"/>
      <color rgb="FF0070C0"/>
      <name val="Calibri"/>
      <family val="2"/>
      <scheme val="minor"/>
    </font>
    <font>
      <sz val="20"/>
      <name val="Calibri"/>
      <family val="2"/>
    </font>
    <font>
      <sz val="14"/>
      <name val="Calibri"/>
      <family val="2"/>
      <scheme val="minor"/>
    </font>
    <font>
      <sz val="36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rgb="FFFF0000"/>
      <name val="Arial"/>
      <family val="2"/>
    </font>
    <font>
      <b/>
      <sz val="3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4D79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8" fillId="0" borderId="0"/>
  </cellStyleXfs>
  <cellXfs count="13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11" xfId="0" applyFont="1" applyBorder="1"/>
    <xf numFmtId="0" fontId="1" fillId="0" borderId="15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5" fontId="5" fillId="0" borderId="12" xfId="0" applyNumberFormat="1" applyFont="1" applyBorder="1" applyAlignment="1">
      <alignment horizontal="center"/>
    </xf>
    <xf numFmtId="15" fontId="5" fillId="0" borderId="14" xfId="0" applyNumberFormat="1" applyFont="1" applyBorder="1" applyAlignment="1">
      <alignment horizontal="center"/>
    </xf>
    <xf numFmtId="6" fontId="8" fillId="0" borderId="3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1" xfId="0" applyFont="1" applyBorder="1"/>
    <xf numFmtId="0" fontId="7" fillId="0" borderId="0" xfId="0" applyFont="1" applyBorder="1"/>
    <xf numFmtId="0" fontId="15" fillId="0" borderId="0" xfId="0" applyFont="1" applyBorder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14" fillId="0" borderId="9" xfId="0" applyFont="1" applyBorder="1" applyAlignment="1"/>
    <xf numFmtId="0" fontId="14" fillId="0" borderId="10" xfId="0" applyFont="1" applyBorder="1" applyAlignment="1"/>
    <xf numFmtId="0" fontId="14" fillId="0" borderId="13" xfId="0" applyFont="1" applyFill="1" applyBorder="1" applyAlignment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5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9" fontId="6" fillId="5" borderId="21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0" fontId="1" fillId="0" borderId="0" xfId="0" applyFont="1" applyProtection="1"/>
    <xf numFmtId="0" fontId="1" fillId="0" borderId="0" xfId="0" applyFont="1" applyAlignment="1">
      <alignment wrapText="1"/>
    </xf>
    <xf numFmtId="0" fontId="6" fillId="8" borderId="8" xfId="0" applyFont="1" applyFill="1" applyBorder="1" applyAlignment="1">
      <alignment horizontal="center" vertical="center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9" fontId="6" fillId="2" borderId="2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9" fontId="6" fillId="2" borderId="21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 wrapText="1"/>
    </xf>
    <xf numFmtId="9" fontId="6" fillId="4" borderId="7" xfId="0" applyNumberFormat="1" applyFont="1" applyFill="1" applyBorder="1" applyAlignment="1">
      <alignment horizontal="center" vertical="center"/>
    </xf>
    <xf numFmtId="9" fontId="6" fillId="4" borderId="20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0" fillId="0" borderId="0" xfId="0" applyFont="1" applyFill="1"/>
    <xf numFmtId="0" fontId="6" fillId="8" borderId="1" xfId="0" quotePrefix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/>
    </xf>
    <xf numFmtId="3" fontId="6" fillId="7" borderId="8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1" fillId="0" borderId="0" xfId="0" applyFont="1" applyBorder="1" applyProtection="1"/>
    <xf numFmtId="0" fontId="6" fillId="5" borderId="30" xfId="0" applyFont="1" applyFill="1" applyBorder="1" applyAlignment="1">
      <alignment horizontal="center" vertical="center" wrapText="1"/>
    </xf>
    <xf numFmtId="0" fontId="10" fillId="4" borderId="19" xfId="0" applyNumberFormat="1" applyFont="1" applyFill="1" applyBorder="1" applyAlignment="1">
      <alignment horizontal="center" vertical="center" wrapText="1"/>
    </xf>
    <xf numFmtId="0" fontId="6" fillId="6" borderId="25" xfId="0" applyNumberFormat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9" fontId="6" fillId="2" borderId="26" xfId="0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9" fontId="6" fillId="2" borderId="29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 wrapText="1"/>
    </xf>
    <xf numFmtId="9" fontId="6" fillId="2" borderId="32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/>
    <xf numFmtId="0" fontId="23" fillId="5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6" fillId="6" borderId="25" xfId="0" applyNumberFormat="1" applyFont="1" applyFill="1" applyBorder="1" applyAlignment="1">
      <alignment horizontal="center" vertical="center" wrapText="1"/>
    </xf>
    <xf numFmtId="0" fontId="6" fillId="6" borderId="24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3" fontId="24" fillId="5" borderId="1" xfId="0" applyNumberFormat="1" applyFont="1" applyFill="1" applyBorder="1" applyAlignment="1">
      <alignment horizontal="center" vertical="center"/>
    </xf>
    <xf numFmtId="3" fontId="24" fillId="4" borderId="28" xfId="0" applyNumberFormat="1" applyFont="1" applyFill="1" applyBorder="1" applyAlignment="1">
      <alignment horizontal="center" vertical="center" wrapText="1"/>
    </xf>
    <xf numFmtId="3" fontId="24" fillId="4" borderId="6" xfId="0" applyNumberFormat="1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3" fontId="24" fillId="4" borderId="8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15" fontId="5" fillId="0" borderId="14" xfId="0" applyNumberFormat="1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</cellXfs>
  <cellStyles count="3">
    <cellStyle name="Comma 12" xfId="1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76201</xdr:rowOff>
    </xdr:from>
    <xdr:to>
      <xdr:col>0</xdr:col>
      <xdr:colOff>2171701</xdr:colOff>
      <xdr:row>5</xdr:row>
      <xdr:rowOff>444132</xdr:rowOff>
    </xdr:to>
    <xdr:pic>
      <xdr:nvPicPr>
        <xdr:cNvPr id="8" name="Picture 7" descr="flag-btn-lesotho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1" y="400051"/>
          <a:ext cx="2057400" cy="20844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rgesspa\AppData\Local\Microsoft\Windows\Temporary%20Internet%20Files\Content.IE5\1QO1V31B\NAM-Q13-QR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>
        <row r="17">
          <cell r="M17" t="str">
            <v>80-100%</v>
          </cell>
        </row>
        <row r="18">
          <cell r="M18" t="str">
            <v>60-80%</v>
          </cell>
        </row>
        <row r="19">
          <cell r="M19" t="str">
            <v>40-60%</v>
          </cell>
        </row>
        <row r="20">
          <cell r="M20" t="str">
            <v>20-40%</v>
          </cell>
        </row>
        <row r="21">
          <cell r="M21" t="str">
            <v>0-20%</v>
          </cell>
        </row>
        <row r="22">
          <cell r="M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9"/>
  <sheetViews>
    <sheetView tabSelected="1" view="pageBreakPreview" zoomScale="55" zoomScaleNormal="60" zoomScaleSheetLayoutView="55" zoomScalePageLayoutView="50" workbookViewId="0">
      <selection activeCell="E44" sqref="E44"/>
    </sheetView>
  </sheetViews>
  <sheetFormatPr defaultRowHeight="14.25" x14ac:dyDescent="0.2"/>
  <cols>
    <col min="1" max="3" width="38.7109375" style="1" customWidth="1"/>
    <col min="4" max="4" width="38.7109375" style="36" customWidth="1"/>
    <col min="5" max="8" width="25.7109375" style="21" customWidth="1"/>
    <col min="9" max="10" width="9.140625" style="1"/>
    <col min="11" max="11" width="9.140625" style="1" customWidth="1"/>
    <col min="12" max="12" width="9.140625" style="1" hidden="1" customWidth="1"/>
    <col min="13" max="16384" width="9.140625" style="1"/>
  </cols>
  <sheetData>
    <row r="1" spans="1:34" ht="15" thickBot="1" x14ac:dyDescent="0.25">
      <c r="A1" s="12"/>
      <c r="B1" s="4"/>
      <c r="C1" s="4"/>
      <c r="D1" s="33"/>
      <c r="E1" s="22"/>
      <c r="F1" s="22"/>
      <c r="G1" s="22"/>
      <c r="H1" s="22"/>
    </row>
    <row r="2" spans="1:34" ht="26.25" x14ac:dyDescent="0.4">
      <c r="A2" s="13"/>
      <c r="B2" s="108" t="s">
        <v>18</v>
      </c>
      <c r="C2" s="108"/>
      <c r="D2" s="34"/>
      <c r="E2" s="23"/>
      <c r="F2" s="27" t="s">
        <v>4</v>
      </c>
      <c r="G2" s="4"/>
      <c r="H2" s="9">
        <v>39286</v>
      </c>
    </row>
    <row r="3" spans="1:34" ht="26.25" x14ac:dyDescent="0.4">
      <c r="A3" s="13"/>
      <c r="B3" s="108"/>
      <c r="C3" s="108"/>
      <c r="D3" s="34"/>
      <c r="E3" s="23"/>
      <c r="F3" s="28" t="s">
        <v>6</v>
      </c>
      <c r="G3" s="3"/>
      <c r="H3" s="10">
        <v>39708</v>
      </c>
    </row>
    <row r="4" spans="1:34" ht="26.25" x14ac:dyDescent="0.4">
      <c r="A4" s="13"/>
      <c r="B4" s="108"/>
      <c r="C4" s="108"/>
      <c r="D4" s="34"/>
      <c r="E4" s="23"/>
      <c r="F4" s="28" t="s">
        <v>7</v>
      </c>
      <c r="G4" s="3"/>
      <c r="H4" s="10">
        <v>41534</v>
      </c>
    </row>
    <row r="5" spans="1:34" ht="52.5" x14ac:dyDescent="0.4">
      <c r="A5" s="13"/>
      <c r="B5" s="109" t="s">
        <v>50</v>
      </c>
      <c r="C5" s="110"/>
      <c r="D5" s="110"/>
      <c r="E5" s="31"/>
      <c r="F5" s="28" t="s">
        <v>8</v>
      </c>
      <c r="G5" s="3"/>
      <c r="H5" s="136" t="s">
        <v>42</v>
      </c>
    </row>
    <row r="6" spans="1:34" ht="47.25" thickBot="1" x14ac:dyDescent="0.45">
      <c r="A6" s="13"/>
      <c r="B6" s="110"/>
      <c r="C6" s="110"/>
      <c r="D6" s="110"/>
      <c r="E6" s="31"/>
      <c r="F6" s="29" t="s">
        <v>10</v>
      </c>
      <c r="G6" s="5"/>
      <c r="H6" s="11" t="s">
        <v>21</v>
      </c>
    </row>
    <row r="7" spans="1:34" ht="15" customHeight="1" x14ac:dyDescent="0.2">
      <c r="A7" s="13"/>
      <c r="B7" s="129" t="s">
        <v>46</v>
      </c>
      <c r="C7" s="129"/>
      <c r="D7" s="129"/>
      <c r="E7" s="129"/>
      <c r="F7" s="129"/>
      <c r="G7" s="129"/>
      <c r="H7" s="23"/>
    </row>
    <row r="8" spans="1:34" ht="36.75" customHeight="1" x14ac:dyDescent="0.25">
      <c r="A8" s="13"/>
      <c r="B8" s="129"/>
      <c r="C8" s="129"/>
      <c r="D8" s="129"/>
      <c r="E8" s="129"/>
      <c r="F8" s="129"/>
      <c r="G8" s="129"/>
      <c r="H8" s="23"/>
      <c r="I8"/>
      <c r="J8" s="2" t="s">
        <v>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30" customHeight="1" x14ac:dyDescent="0.3">
      <c r="A9" s="13"/>
      <c r="B9" s="111" t="s">
        <v>47</v>
      </c>
      <c r="C9" s="111"/>
      <c r="D9" s="111"/>
      <c r="E9" s="73"/>
      <c r="F9" s="74"/>
      <c r="G9" s="75"/>
      <c r="H9" s="30"/>
      <c r="I9"/>
      <c r="J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28.5" customHeight="1" x14ac:dyDescent="0.3">
      <c r="A10" s="13"/>
      <c r="B10" s="111"/>
      <c r="C10" s="111"/>
      <c r="D10" s="111"/>
      <c r="E10" s="73"/>
      <c r="F10" s="74"/>
      <c r="G10" s="75"/>
      <c r="H10" s="30"/>
      <c r="I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28.5" customHeight="1" x14ac:dyDescent="0.3">
      <c r="A11" s="13"/>
      <c r="B11" s="67"/>
      <c r="C11" s="67"/>
      <c r="D11" s="31"/>
      <c r="E11" s="31"/>
      <c r="F11" s="24"/>
      <c r="G11" s="23"/>
      <c r="H11" s="30"/>
      <c r="I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5" thickBot="1" x14ac:dyDescent="0.25">
      <c r="A12" s="13"/>
      <c r="B12" s="3"/>
      <c r="C12" s="3"/>
      <c r="D12" s="34"/>
      <c r="E12" s="23"/>
      <c r="F12" s="23"/>
      <c r="G12" s="23"/>
      <c r="H12" s="23"/>
    </row>
    <row r="13" spans="1:34" s="26" customFormat="1" ht="61.5" customHeight="1" x14ac:dyDescent="0.25">
      <c r="A13" s="95" t="s">
        <v>11</v>
      </c>
      <c r="B13" s="95" t="s">
        <v>9</v>
      </c>
      <c r="C13" s="95" t="s">
        <v>2</v>
      </c>
      <c r="D13" s="99" t="s">
        <v>3</v>
      </c>
      <c r="E13" s="97" t="s">
        <v>0</v>
      </c>
      <c r="F13" s="99" t="s">
        <v>1</v>
      </c>
      <c r="G13" s="99" t="s">
        <v>48</v>
      </c>
      <c r="H13" s="99" t="s">
        <v>49</v>
      </c>
    </row>
    <row r="14" spans="1:34" s="32" customFormat="1" ht="70.5" customHeight="1" thickBot="1" x14ac:dyDescent="0.3">
      <c r="A14" s="96"/>
      <c r="B14" s="96"/>
      <c r="C14" s="96"/>
      <c r="D14" s="100"/>
      <c r="E14" s="98"/>
      <c r="F14" s="100"/>
      <c r="G14" s="101"/>
      <c r="H14" s="100"/>
    </row>
    <row r="15" spans="1:34" ht="81" customHeight="1" x14ac:dyDescent="0.2">
      <c r="A15" s="102" t="s">
        <v>51</v>
      </c>
      <c r="B15" s="104" t="s">
        <v>20</v>
      </c>
      <c r="C15" s="106" t="s">
        <v>58</v>
      </c>
      <c r="D15" s="76" t="s">
        <v>44</v>
      </c>
      <c r="E15" s="79">
        <v>36</v>
      </c>
      <c r="F15" s="80">
        <v>80</v>
      </c>
      <c r="G15" s="80">
        <v>47</v>
      </c>
      <c r="H15" s="39">
        <f t="shared" ref="H15" si="0">(G15-E15)/(F15-E15)</f>
        <v>0.25</v>
      </c>
      <c r="L15" s="43" t="s">
        <v>38</v>
      </c>
    </row>
    <row r="16" spans="1:34" ht="99" customHeight="1" x14ac:dyDescent="0.2">
      <c r="A16" s="102"/>
      <c r="B16" s="104"/>
      <c r="C16" s="106"/>
      <c r="D16" s="35" t="s">
        <v>23</v>
      </c>
      <c r="E16" s="14">
        <v>74</v>
      </c>
      <c r="F16" s="15">
        <v>80</v>
      </c>
      <c r="G16" s="130">
        <v>79</v>
      </c>
      <c r="H16" s="39">
        <f>(G16-E16)/(F16-E16)</f>
        <v>0.83333333333333337</v>
      </c>
      <c r="L16" s="43" t="s">
        <v>39</v>
      </c>
    </row>
    <row r="17" spans="1:12" ht="59.25" customHeight="1" x14ac:dyDescent="0.2">
      <c r="A17" s="102"/>
      <c r="B17" s="104"/>
      <c r="C17" s="106"/>
      <c r="D17" s="35" t="s">
        <v>14</v>
      </c>
      <c r="E17" s="14">
        <v>640</v>
      </c>
      <c r="F17" s="15">
        <v>400</v>
      </c>
      <c r="G17" s="130">
        <v>567</v>
      </c>
      <c r="H17" s="39">
        <f>(G17-E17)/(F17-E17)</f>
        <v>0.30416666666666664</v>
      </c>
      <c r="L17" s="43" t="s">
        <v>40</v>
      </c>
    </row>
    <row r="18" spans="1:12" ht="67.5" customHeight="1" x14ac:dyDescent="0.2">
      <c r="A18" s="102"/>
      <c r="B18" s="104"/>
      <c r="C18" s="106"/>
      <c r="D18" s="35" t="s">
        <v>43</v>
      </c>
      <c r="E18" s="14">
        <v>0</v>
      </c>
      <c r="F18" s="15">
        <v>100</v>
      </c>
      <c r="G18" s="15">
        <v>33</v>
      </c>
      <c r="H18" s="39">
        <f t="shared" ref="H18:H36" si="1">(G18-E18)/(F18-E18)</f>
        <v>0.33</v>
      </c>
      <c r="L18" s="43" t="s">
        <v>19</v>
      </c>
    </row>
    <row r="19" spans="1:12" ht="84" customHeight="1" x14ac:dyDescent="0.2">
      <c r="A19" s="102"/>
      <c r="B19" s="104"/>
      <c r="C19" s="106"/>
      <c r="D19" s="35" t="s">
        <v>25</v>
      </c>
      <c r="E19" s="14">
        <v>0</v>
      </c>
      <c r="F19" s="15">
        <v>100</v>
      </c>
      <c r="G19" s="70">
        <v>88</v>
      </c>
      <c r="H19" s="39">
        <f t="shared" si="1"/>
        <v>0.88</v>
      </c>
      <c r="L19" s="43"/>
    </row>
    <row r="20" spans="1:12" ht="102.75" customHeight="1" x14ac:dyDescent="0.2">
      <c r="A20" s="102"/>
      <c r="B20" s="104"/>
      <c r="C20" s="106"/>
      <c r="D20" s="35" t="s">
        <v>24</v>
      </c>
      <c r="E20" s="14">
        <v>0</v>
      </c>
      <c r="F20" s="15">
        <v>100</v>
      </c>
      <c r="G20" s="70">
        <v>99</v>
      </c>
      <c r="H20" s="39">
        <f>(G20-E20)/(F20-E20)</f>
        <v>0.99</v>
      </c>
      <c r="L20" s="44" t="s">
        <v>41</v>
      </c>
    </row>
    <row r="21" spans="1:12" ht="84" customHeight="1" thickBot="1" x14ac:dyDescent="0.25">
      <c r="A21" s="103"/>
      <c r="B21" s="105"/>
      <c r="C21" s="107"/>
      <c r="D21" s="40" t="s">
        <v>26</v>
      </c>
      <c r="E21" s="41">
        <v>0</v>
      </c>
      <c r="F21" s="42">
        <v>100</v>
      </c>
      <c r="G21" s="71">
        <v>100</v>
      </c>
      <c r="H21" s="62">
        <f t="shared" si="1"/>
        <v>1</v>
      </c>
      <c r="L21" s="1" t="s">
        <v>36</v>
      </c>
    </row>
    <row r="22" spans="1:12" ht="147" customHeight="1" thickBot="1" x14ac:dyDescent="0.25">
      <c r="A22" s="125" t="s">
        <v>52</v>
      </c>
      <c r="B22" s="127" t="s">
        <v>22</v>
      </c>
      <c r="C22" s="77" t="s">
        <v>57</v>
      </c>
      <c r="D22" s="47" t="s">
        <v>27</v>
      </c>
      <c r="E22" s="48">
        <v>0</v>
      </c>
      <c r="F22" s="49">
        <v>100</v>
      </c>
      <c r="G22" s="131">
        <v>82</v>
      </c>
      <c r="H22" s="50">
        <f t="shared" si="1"/>
        <v>0.82</v>
      </c>
    </row>
    <row r="23" spans="1:12" ht="89.25" customHeight="1" x14ac:dyDescent="0.2">
      <c r="A23" s="126"/>
      <c r="B23" s="128"/>
      <c r="C23" s="112" t="s">
        <v>56</v>
      </c>
      <c r="D23" s="7" t="s">
        <v>28</v>
      </c>
      <c r="E23" s="16">
        <v>0</v>
      </c>
      <c r="F23" s="16">
        <v>2454</v>
      </c>
      <c r="G23" s="132">
        <v>2312</v>
      </c>
      <c r="H23" s="60">
        <f t="shared" si="1"/>
        <v>0.94213528932355339</v>
      </c>
    </row>
    <row r="24" spans="1:12" ht="72.75" customHeight="1" x14ac:dyDescent="0.2">
      <c r="A24" s="126"/>
      <c r="B24" s="128"/>
      <c r="C24" s="113"/>
      <c r="D24" s="6" t="s">
        <v>34</v>
      </c>
      <c r="E24" s="133">
        <v>34</v>
      </c>
      <c r="F24" s="8">
        <v>25</v>
      </c>
      <c r="G24" s="133">
        <v>27</v>
      </c>
      <c r="H24" s="46">
        <f t="shared" si="1"/>
        <v>0.77777777777777779</v>
      </c>
    </row>
    <row r="25" spans="1:12" ht="108" customHeight="1" thickBot="1" x14ac:dyDescent="0.25">
      <c r="A25" s="126"/>
      <c r="B25" s="128"/>
      <c r="C25" s="113"/>
      <c r="D25" s="18" t="s">
        <v>62</v>
      </c>
      <c r="E25" s="19">
        <v>0</v>
      </c>
      <c r="F25" s="37">
        <v>100</v>
      </c>
      <c r="G25" s="134">
        <v>96</v>
      </c>
      <c r="H25" s="61">
        <f t="shared" si="1"/>
        <v>0.96</v>
      </c>
    </row>
    <row r="26" spans="1:12" ht="71.25" customHeight="1" x14ac:dyDescent="0.2">
      <c r="A26" s="126"/>
      <c r="B26" s="128"/>
      <c r="C26" s="93" t="s">
        <v>55</v>
      </c>
      <c r="D26" s="6" t="s">
        <v>15</v>
      </c>
      <c r="E26" s="17">
        <v>0</v>
      </c>
      <c r="F26" s="8">
        <v>27245</v>
      </c>
      <c r="G26" s="8">
        <v>29352</v>
      </c>
      <c r="H26" s="46">
        <f t="shared" si="1"/>
        <v>1.0773352908790603</v>
      </c>
    </row>
    <row r="27" spans="1:12" ht="74.25" customHeight="1" thickBot="1" x14ac:dyDescent="0.25">
      <c r="A27" s="126"/>
      <c r="B27" s="128"/>
      <c r="C27" s="94"/>
      <c r="D27" s="6" t="s">
        <v>29</v>
      </c>
      <c r="E27" s="17">
        <v>0</v>
      </c>
      <c r="F27" s="8">
        <v>250</v>
      </c>
      <c r="G27" s="8">
        <v>175</v>
      </c>
      <c r="H27" s="46">
        <f t="shared" si="1"/>
        <v>0.7</v>
      </c>
    </row>
    <row r="28" spans="1:12" ht="128.25" customHeight="1" thickBot="1" x14ac:dyDescent="0.25">
      <c r="A28" s="120" t="s">
        <v>59</v>
      </c>
      <c r="B28" s="117" t="s">
        <v>35</v>
      </c>
      <c r="C28" s="78" t="s">
        <v>53</v>
      </c>
      <c r="D28" s="57" t="s">
        <v>12</v>
      </c>
      <c r="E28" s="58">
        <v>0</v>
      </c>
      <c r="F28" s="59">
        <v>50000</v>
      </c>
      <c r="G28" s="81">
        <v>11835</v>
      </c>
      <c r="H28" s="82">
        <f t="shared" si="1"/>
        <v>0.23669999999999999</v>
      </c>
    </row>
    <row r="29" spans="1:12" ht="72" customHeight="1" x14ac:dyDescent="0.2">
      <c r="A29" s="121"/>
      <c r="B29" s="118"/>
      <c r="C29" s="114" t="s">
        <v>54</v>
      </c>
      <c r="D29" s="51" t="s">
        <v>37</v>
      </c>
      <c r="E29" s="63">
        <v>161</v>
      </c>
      <c r="F29" s="83">
        <v>500</v>
      </c>
      <c r="G29" s="63">
        <v>353</v>
      </c>
      <c r="H29" s="84">
        <f t="shared" si="1"/>
        <v>0.5663716814159292</v>
      </c>
    </row>
    <row r="30" spans="1:12" ht="90" customHeight="1" x14ac:dyDescent="0.2">
      <c r="A30" s="121"/>
      <c r="B30" s="118"/>
      <c r="C30" s="115"/>
      <c r="D30" s="55" t="s">
        <v>30</v>
      </c>
      <c r="E30" s="64">
        <v>0</v>
      </c>
      <c r="F30" s="69" t="s">
        <v>45</v>
      </c>
      <c r="G30" s="64">
        <v>-93</v>
      </c>
      <c r="H30" s="56">
        <f t="shared" si="1"/>
        <v>1.3098591549295775</v>
      </c>
    </row>
    <row r="31" spans="1:12" ht="79.5" customHeight="1" x14ac:dyDescent="0.2">
      <c r="A31" s="121"/>
      <c r="B31" s="118"/>
      <c r="C31" s="115"/>
      <c r="D31" s="55" t="s">
        <v>17</v>
      </c>
      <c r="E31" s="64">
        <v>0</v>
      </c>
      <c r="F31" s="65">
        <v>55000</v>
      </c>
      <c r="G31" s="85">
        <v>23928</v>
      </c>
      <c r="H31" s="56">
        <f t="shared" si="1"/>
        <v>0.43505454545454547</v>
      </c>
    </row>
    <row r="32" spans="1:12" ht="58.5" customHeight="1" thickBot="1" x14ac:dyDescent="0.25">
      <c r="A32" s="121"/>
      <c r="B32" s="118"/>
      <c r="C32" s="116"/>
      <c r="D32" s="52" t="s">
        <v>16</v>
      </c>
      <c r="E32" s="45">
        <v>0</v>
      </c>
      <c r="F32" s="66">
        <v>243</v>
      </c>
      <c r="G32" s="45">
        <v>575</v>
      </c>
      <c r="H32" s="54">
        <f t="shared" si="1"/>
        <v>2.3662551440329218</v>
      </c>
    </row>
    <row r="33" spans="1:8" ht="95.25" customHeight="1" x14ac:dyDescent="0.2">
      <c r="A33" s="121"/>
      <c r="B33" s="118"/>
      <c r="C33" s="123" t="s">
        <v>60</v>
      </c>
      <c r="D33" s="51" t="s">
        <v>32</v>
      </c>
      <c r="E33" s="86">
        <v>129</v>
      </c>
      <c r="F33" s="87">
        <v>350</v>
      </c>
      <c r="G33" s="135">
        <v>275</v>
      </c>
      <c r="H33" s="88">
        <f t="shared" si="1"/>
        <v>0.66063348416289591</v>
      </c>
    </row>
    <row r="34" spans="1:8" ht="104.25" customHeight="1" thickBot="1" x14ac:dyDescent="0.25">
      <c r="A34" s="121"/>
      <c r="B34" s="118"/>
      <c r="C34" s="124"/>
      <c r="D34" s="89" t="s">
        <v>31</v>
      </c>
      <c r="E34" s="90">
        <v>149</v>
      </c>
      <c r="F34" s="91">
        <v>1200</v>
      </c>
      <c r="G34" s="90">
        <v>297</v>
      </c>
      <c r="H34" s="92">
        <f t="shared" si="1"/>
        <v>0.14081826831588962</v>
      </c>
    </row>
    <row r="35" spans="1:8" ht="78.75" customHeight="1" x14ac:dyDescent="0.2">
      <c r="A35" s="121"/>
      <c r="B35" s="118"/>
      <c r="C35" s="115" t="s">
        <v>61</v>
      </c>
      <c r="D35" s="51" t="s">
        <v>13</v>
      </c>
      <c r="E35" s="38">
        <v>3214</v>
      </c>
      <c r="F35" s="38">
        <v>6000</v>
      </c>
      <c r="G35" s="38">
        <v>26342</v>
      </c>
      <c r="H35" s="84">
        <f t="shared" si="1"/>
        <v>8.3015075376884422</v>
      </c>
    </row>
    <row r="36" spans="1:8" ht="74.25" customHeight="1" thickBot="1" x14ac:dyDescent="0.25">
      <c r="A36" s="122"/>
      <c r="B36" s="119"/>
      <c r="C36" s="116"/>
      <c r="D36" s="52" t="s">
        <v>33</v>
      </c>
      <c r="E36" s="53">
        <v>0</v>
      </c>
      <c r="F36" s="20">
        <v>6000</v>
      </c>
      <c r="G36" s="72">
        <v>6192</v>
      </c>
      <c r="H36" s="54">
        <f t="shared" si="1"/>
        <v>1.032</v>
      </c>
    </row>
    <row r="37" spans="1:8" s="68" customFormat="1" ht="48.75" customHeight="1" x14ac:dyDescent="0.3">
      <c r="A37" s="138" t="s">
        <v>63</v>
      </c>
      <c r="B37" s="138"/>
      <c r="C37" s="138"/>
      <c r="D37" s="138"/>
      <c r="E37" s="138"/>
      <c r="F37" s="138"/>
      <c r="G37" s="138"/>
      <c r="H37" s="138"/>
    </row>
    <row r="38" spans="1:8" s="68" customFormat="1" ht="40.5" customHeight="1" x14ac:dyDescent="0.3">
      <c r="A38" s="137"/>
      <c r="B38" s="137"/>
      <c r="C38" s="137"/>
      <c r="D38" s="137"/>
      <c r="E38" s="137"/>
      <c r="F38" s="137"/>
      <c r="G38" s="137"/>
      <c r="H38" s="137"/>
    </row>
    <row r="39" spans="1:8" ht="69" customHeight="1" x14ac:dyDescent="0.2">
      <c r="D39" s="25"/>
      <c r="F39" s="25"/>
    </row>
  </sheetData>
  <sheetProtection formatRows="0" insertRows="0"/>
  <mergeCells count="25">
    <mergeCell ref="B2:C4"/>
    <mergeCell ref="B5:D6"/>
    <mergeCell ref="B9:D10"/>
    <mergeCell ref="A37:H37"/>
    <mergeCell ref="C23:C25"/>
    <mergeCell ref="C29:C32"/>
    <mergeCell ref="B28:B36"/>
    <mergeCell ref="A28:A36"/>
    <mergeCell ref="C35:C36"/>
    <mergeCell ref="C33:C34"/>
    <mergeCell ref="A22:A27"/>
    <mergeCell ref="B22:B27"/>
    <mergeCell ref="B7:G8"/>
    <mergeCell ref="H13:H14"/>
    <mergeCell ref="F13:F14"/>
    <mergeCell ref="G13:G14"/>
    <mergeCell ref="A15:A21"/>
    <mergeCell ref="B15:B21"/>
    <mergeCell ref="C15:C21"/>
    <mergeCell ref="C26:C27"/>
    <mergeCell ref="A13:A14"/>
    <mergeCell ref="B13:B14"/>
    <mergeCell ref="C13:C14"/>
    <mergeCell ref="E13:E14"/>
    <mergeCell ref="D13:D14"/>
  </mergeCells>
  <pageMargins left="0.25" right="0.25" top="0.75" bottom="0.75" header="0.3" footer="0.3"/>
  <pageSetup paperSize="17" scale="51" fitToHeight="0" orientation="portrait" r:id="rId1"/>
  <headerFooter scaleWithDoc="0">
    <oddFooter>&amp;LAll financial data is as of Oracle system data 6/30/2013. The system typically reflects a one quarter lag.</oddFooter>
    <evenFooter>&amp;LAll financial data is as of Oracle system data 9/30/12. The system typically reflects a one quarter lag.</evenFooter>
  </headerFooter>
  <rowBreaks count="1" manualBreakCount="1">
    <brk id="2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53a8ba67-0602-47b9-9349-f2688a61c988">HNHRN2N5RWQX-540-5</_dlc_DocId>
    <_dlc_DocIdUrl xmlns="53a8ba67-0602-47b9-9349-f2688a61c988">
      <Url>http://intranet.mcc.gov/department/DCO/reporting/QRR/_layouts/DocIdRedir.aspx?ID=HNHRN2N5RWQX-540-5</Url>
      <Description>HNHRN2N5RWQX-540-5</Description>
    </_dlc_DocIdUrl>
    <Region xmlns="9ecd3178-ac66-46a1-bfac-30a7efe0b254">EASA</Region>
    <Cleared_x0020_by xmlns="9ecd3178-ac66-46a1-bfac-30a7efe0b254" xsi:nil="true"/>
    <Status xmlns="9ecd3178-ac66-46a1-bfac-30a7efe0b254">Country Team Final</Status>
    <Quarter xmlns="9ecd3178-ac66-46a1-bfac-30a7efe0b254">21</Quar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8E053A7B28E4E9C9832CD40BEAEED" ma:contentTypeVersion="4" ma:contentTypeDescription="Create a new document." ma:contentTypeScope="" ma:versionID="28c7c4379d34df020323482a9cb55985">
  <xsd:schema xmlns:xsd="http://www.w3.org/2001/XMLSchema" xmlns:xs="http://www.w3.org/2001/XMLSchema" xmlns:p="http://schemas.microsoft.com/office/2006/metadata/properties" xmlns:ns2="53a8ba67-0602-47b9-9349-f2688a61c988" xmlns:ns3="9ecd3178-ac66-46a1-bfac-30a7efe0b254" targetNamespace="http://schemas.microsoft.com/office/2006/metadata/properties" ma:root="true" ma:fieldsID="8bc6873ab2f92c7ee9aaacc43e68c5b3" ns2:_="" ns3:_="">
    <xsd:import namespace="53a8ba67-0602-47b9-9349-f2688a61c988"/>
    <xsd:import namespace="9ecd3178-ac66-46a1-bfac-30a7efe0b2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egion" minOccurs="0"/>
                <xsd:element ref="ns3:Quarter" minOccurs="0"/>
                <xsd:element ref="ns3:Status" minOccurs="0"/>
                <xsd:element ref="ns3:Cleared_x0020_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8ba67-0602-47b9-9349-f2688a61c9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d3178-ac66-46a1-bfac-30a7efe0b254" elementFormDefault="qualified">
    <xsd:import namespace="http://schemas.microsoft.com/office/2006/documentManagement/types"/>
    <xsd:import namespace="http://schemas.microsoft.com/office/infopath/2007/PartnerControls"/>
    <xsd:element name="Region" ma:index="11" nillable="true" ma:displayName="Region" ma:default="WA" ma:format="Dropdown" ma:internalName="Region">
      <xsd:simpleType>
        <xsd:restriction base="dms:Choice">
          <xsd:enumeration value="WA"/>
          <xsd:enumeration value="EAPLA"/>
          <xsd:enumeration value="EASA"/>
        </xsd:restriction>
      </xsd:simpleType>
    </xsd:element>
    <xsd:element name="Quarter" ma:index="12" nillable="true" ma:displayName="Quarter" ma:default="1" ma:format="Dropdown" ma:internalName="Quart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</xsd:restriction>
      </xsd:simpleType>
    </xsd:element>
    <xsd:element name="Status" ma:index="13" nillable="true" ma:displayName="Status" ma:default="Country Team Final" ma:format="Dropdown" ma:internalName="Status">
      <xsd:simpleType>
        <xsd:restriction base="dms:Choice">
          <xsd:enumeration value="Country Team Final"/>
          <xsd:enumeration value="Final"/>
          <xsd:enumeration value="Pending"/>
        </xsd:restriction>
      </xsd:simpleType>
    </xsd:element>
    <xsd:element name="Cleared_x0020_by" ma:index="14" nillable="true" ma:displayName="Cleared by" ma:default="DCO" ma:internalName="Clea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CO"/>
                    <xsd:enumeration value="DPE"/>
                    <xsd:enumeration value="CP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801BA5-4FBA-4ACE-B8BE-DD5195DD0D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D57862E-5993-4728-A409-78960AB4C3E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53a8ba67-0602-47b9-9349-f2688a61c988"/>
    <ds:schemaRef ds:uri="http://www.w3.org/XML/1998/namespace"/>
    <ds:schemaRef ds:uri="http://purl.org/dc/elements/1.1/"/>
    <ds:schemaRef ds:uri="9ecd3178-ac66-46a1-bfac-30a7efe0b25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251E5B-16CE-4C47-BAB7-049A8168E2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F9ED8A-B4FC-4BD1-800A-37CE47DE2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8ba67-0602-47b9-9349-f2688a61c988"/>
    <ds:schemaRef ds:uri="9ecd3178-ac66-46a1-bfac-30a7efe0b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1'!Print_Area</vt:lpstr>
      <vt:lpstr>Ratings</vt:lpstr>
    </vt:vector>
  </TitlesOfParts>
  <Company>MCC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LSO-Q20-QRR</dc:title>
  <dc:creator>gaetafr</dc:creator>
  <cp:lastModifiedBy>Butt, Saira (DPE/EE-ME/Contractor)</cp:lastModifiedBy>
  <cp:lastPrinted>2014-07-08T19:58:34Z</cp:lastPrinted>
  <dcterms:created xsi:type="dcterms:W3CDTF">2010-11-12T10:51:19Z</dcterms:created>
  <dcterms:modified xsi:type="dcterms:W3CDTF">2015-03-16T15:53:49Z</dcterms:modified>
  <cp:contentStatus>Pending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0x01010024B8E053A7B28E4E9C9832CD40BEAEED</vt:lpwstr>
  </property>
  <property fmtid="{D5CDD505-2E9C-101B-9397-08002B2CF9AE}" pid="3" name="Date Posted">
    <vt:lpwstr>2011-01-10T05:00:00+00:00</vt:lpwstr>
  </property>
  <property fmtid="{D5CDD505-2E9C-101B-9397-08002B2CF9AE}" pid="4" name="Clearers/Approver">
    <vt:lpwstr>RCM/Rebecca Tunstall</vt:lpwstr>
  </property>
  <property fmtid="{D5CDD505-2E9C-101B-9397-08002B2CF9AE}" pid="5" name="Reply Due to MCA">
    <vt:lpwstr>2011-01-10T05:00:00+00:00</vt:lpwstr>
  </property>
  <property fmtid="{D5CDD505-2E9C-101B-9397-08002B2CF9AE}" pid="6" name="Previously Reviewed and Approved By">
    <vt:lpwstr/>
  </property>
  <property fmtid="{D5CDD505-2E9C-101B-9397-08002B2CF9AE}" pid="7" name="Required to Clear">
    <vt:lpwstr/>
  </property>
  <property fmtid="{D5CDD505-2E9C-101B-9397-08002B2CF9AE}" pid="8" name="Due Date">
    <vt:lpwstr>2011-03-25T04:00:00+00:00</vt:lpwstr>
  </property>
  <property fmtid="{D5CDD505-2E9C-101B-9397-08002B2CF9AE}" pid="9" name="Category">
    <vt:lpwstr>Non-objection email</vt:lpwstr>
  </property>
  <property fmtid="{D5CDD505-2E9C-101B-9397-08002B2CF9AE}" pid="10" name="Region">
    <vt:lpwstr>EASA</vt:lpwstr>
  </property>
  <property fmtid="{D5CDD505-2E9C-101B-9397-08002B2CF9AE}" pid="11" name="Final?">
    <vt:lpwstr>Yes</vt:lpwstr>
  </property>
  <property fmtid="{D5CDD505-2E9C-101B-9397-08002B2CF9AE}" pid="12" name="Country">
    <vt:lpwstr>Lesotho</vt:lpwstr>
  </property>
  <property fmtid="{D5CDD505-2E9C-101B-9397-08002B2CF9AE}" pid="13" name="Order">
    <vt:r8>7400</vt:r8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_dlc_DocIdItemGuid">
    <vt:lpwstr>6e96046e-f496-41f4-a8dc-17fb6a9387e3</vt:lpwstr>
  </property>
  <property fmtid="{D5CDD505-2E9C-101B-9397-08002B2CF9AE}" pid="17" name="_CopySource">
    <vt:lpwstr/>
  </property>
  <property fmtid="{D5CDD505-2E9C-101B-9397-08002B2CF9AE}" pid="18" name="DPE">
    <vt:lpwstr>C</vt:lpwstr>
  </property>
  <property fmtid="{D5CDD505-2E9C-101B-9397-08002B2CF9AE}" pid="19" name="QRR Status">
    <vt:lpwstr>CT Final</vt:lpwstr>
  </property>
  <property fmtid="{D5CDD505-2E9C-101B-9397-08002B2CF9AE}" pid="20" name="DCO">
    <vt:lpwstr>C</vt:lpwstr>
  </property>
  <property fmtid="{D5CDD505-2E9C-101B-9397-08002B2CF9AE}" pid="21" name="Quarter">
    <vt:lpwstr>Q15</vt:lpwstr>
  </property>
  <property fmtid="{D5CDD505-2E9C-101B-9397-08002B2CF9AE}" pid="22" name="CPA">
    <vt:lpwstr>C</vt:lpwstr>
  </property>
  <property fmtid="{D5CDD505-2E9C-101B-9397-08002B2CF9AE}" pid="23" name="Cleared by:">
    <vt:lpwstr>;#DPE;#DCO;#</vt:lpwstr>
  </property>
</Properties>
</file>